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G:\My Drive\Urban Planning\UP Manuscripts\8636 Cianfarani\"/>
    </mc:Choice>
  </mc:AlternateContent>
  <xr:revisionPtr revIDLastSave="0" documentId="8_{22A5DCD6-BE49-4A6A-A0E1-37FAF8AF6197}" xr6:coauthVersionLast="47" xr6:coauthVersionMax="47" xr10:uidLastSave="{00000000-0000-0000-0000-000000000000}"/>
  <bookViews>
    <workbookView xWindow="-108" yWindow="-108" windowWidth="23256" windowHeight="12456" xr2:uid="{00000000-000D-0000-FFFF-FFFF00000000}"/>
  </bookViews>
  <sheets>
    <sheet name="Table S1" sheetId="4" r:id="rId1"/>
    <sheet name="Table S2" sheetId="1" r:id="rId2"/>
    <sheet name="Table S3" sheetId="2" r:id="rId3"/>
    <sheet name="Table S4" sheetId="6" r:id="rId4"/>
    <sheet name="Table S5" sheetId="3" r:id="rId5"/>
    <sheet name="Table S6"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E9" i="4"/>
  <c r="F9" i="4"/>
  <c r="G9" i="4"/>
  <c r="H9" i="4"/>
  <c r="I9" i="4"/>
  <c r="J9" i="4"/>
  <c r="K9" i="4"/>
  <c r="L9" i="4"/>
  <c r="C9" i="4"/>
  <c r="D6" i="4"/>
  <c r="E6" i="4"/>
  <c r="F6" i="4"/>
  <c r="G6" i="4"/>
  <c r="H6" i="4"/>
  <c r="I6" i="4"/>
  <c r="J6" i="4"/>
  <c r="K6" i="4"/>
  <c r="L6" i="4"/>
  <c r="C6" i="4"/>
</calcChain>
</file>

<file path=xl/sharedStrings.xml><?xml version="1.0" encoding="utf-8"?>
<sst xmlns="http://schemas.openxmlformats.org/spreadsheetml/2006/main" count="183" uniqueCount="127">
  <si>
    <t xml:space="preserve">Supply </t>
  </si>
  <si>
    <t>https://data.census.gov/table?q=b25004&amp;g=050XX00US40029,40047,40109&amp;tid=ACSDT5Y2021.B25004</t>
  </si>
  <si>
    <t>Demand</t>
  </si>
  <si>
    <t>https://www.huduser.gov/portal/datasets/spectabs.html</t>
  </si>
  <si>
    <t xml:space="preserve">Gap </t>
  </si>
  <si>
    <t xml:space="preserve">OHFA  </t>
  </si>
  <si>
    <t>https://www.ohfa.org/wp-content/uploads/2021/05/2021-OK-LIHTC-Limits.pdf</t>
  </si>
  <si>
    <t>Supply</t>
  </si>
  <si>
    <t>https://data.census.gov/table?q=B25063:+GROSS+RENT&amp;g=050XX00US40101&amp;tid=ACSDT5Y2021.B25063&amp;moe=false</t>
  </si>
  <si>
    <t>https://data.census.gov/table?t=Income+(Households,+Families,+Individuals):Owner/Renter+(Householder)+Characteristics&amp;g=050XX00US40029</t>
  </si>
  <si>
    <t xml:space="preserve">Tenure: Ownership </t>
  </si>
  <si>
    <t>https://data.census.gov/table?q=B25075&amp;g=050XX00US40029,40047,40109&amp;tid=ACSDT5YSPT2021.B25075</t>
  </si>
  <si>
    <t>Variables</t>
  </si>
  <si>
    <t>Affordability</t>
  </si>
  <si>
    <t>ACS 2021 5-Year Estimates</t>
  </si>
  <si>
    <t>Table B25063 Gross rent</t>
  </si>
  <si>
    <t>Table B25004 Vacancy status</t>
  </si>
  <si>
    <t>Link</t>
  </si>
  <si>
    <t>Source</t>
  </si>
  <si>
    <t>Sources</t>
  </si>
  <si>
    <t>Table B25075 Value</t>
  </si>
  <si>
    <t>Table S2503 Financial Characteristics (owner-occupied housing units)</t>
  </si>
  <si>
    <t xml:space="preserve">https://onthemap.ces.census.gov/
</t>
  </si>
  <si>
    <t>Table B25068 Bedrooms by gross rent</t>
  </si>
  <si>
    <t>USA</t>
  </si>
  <si>
    <t>1, detached</t>
  </si>
  <si>
    <t>1, attached</t>
  </si>
  <si>
    <t>3 or 4</t>
  </si>
  <si>
    <t>5 to 9</t>
  </si>
  <si>
    <t>10 to 19</t>
  </si>
  <si>
    <t>20 to 49</t>
  </si>
  <si>
    <t>50 or more</t>
  </si>
  <si>
    <t>Mobile home</t>
  </si>
  <si>
    <t>Boat, RV, van, etc.</t>
  </si>
  <si>
    <t>Total</t>
  </si>
  <si>
    <t>Oklahoma</t>
  </si>
  <si>
    <t>Table S2503 Financial Characteristics (renter-occupied housing units)</t>
  </si>
  <si>
    <t xml:space="preserve">Ownership Supply Elasticity, calculated as ratio between the percentage of home median home value change and the percentage of owership housing supply (Table ACS S2504 Physical Housing Characteristics) between 2011-2021  </t>
  </si>
  <si>
    <t>Central Cities</t>
  </si>
  <si>
    <t>County  Names</t>
  </si>
  <si>
    <t>Cluster Types</t>
  </si>
  <si>
    <t>N. of Counties Clustered</t>
  </si>
  <si>
    <t>Authors</t>
  </si>
  <si>
    <t>Vacancy</t>
  </si>
  <si>
    <t>https://data.census.gov/table/ACSDT5Y2021.B25004?q=%20B25004:%20Vacancy%20Status%20&amp;g=040XX00US40$3100000_310XX00US36420&amp;moe=false</t>
  </si>
  <si>
    <t>https://data.census.gov/table/ACSDT5YAIAN2021.B01003?q=ACS%20B01003&amp;g=040XX00US40$3100000&amp;moe=false</t>
  </si>
  <si>
    <t>Adjacent Centers</t>
  </si>
  <si>
    <t xml:space="preserve">Oklahoma City, Tulsa </t>
  </si>
  <si>
    <t>Rural Outposts</t>
  </si>
  <si>
    <t>Altus, Bartlesville, Duncan, Elk City, Fort Smith, Guymon, McAlester, Miami, Muskogee, Ponca City, Woodward</t>
  </si>
  <si>
    <t xml:space="preserve">Affordability </t>
  </si>
  <si>
    <t>Household preferences</t>
  </si>
  <si>
    <t>Household preferences were identified as follows:</t>
  </si>
  <si>
    <t>Affordable Purchase Price (APC)</t>
  </si>
  <si>
    <t>Table S1: Units in Structure</t>
  </si>
  <si>
    <t>Table S2: Datasets for Disaggregated Gap Analysis</t>
  </si>
  <si>
    <t>Table S5: Datasets for Cluster Analysis</t>
  </si>
  <si>
    <t>Table S6: Cluster membership of the 22 CBSAs in Oklahoma</t>
  </si>
  <si>
    <t>Table S3: Datasets for Aggregated Gap Analysis</t>
  </si>
  <si>
    <t>Tenure: Rental</t>
  </si>
  <si>
    <t>Demand matches the number of households</t>
  </si>
  <si>
    <t>Affordable rental unit: a household pays no more than 30% of their income on gross rent costs</t>
  </si>
  <si>
    <t xml:space="preserve">Income thresholds </t>
  </si>
  <si>
    <t>Income thresholds are calculated using annual HAMFI values, provided by OHFA, adjusted to the median household size of each geography</t>
  </si>
  <si>
    <t>Affordable mortgage= 70% PITI</t>
  </si>
  <si>
    <t>Nper (number of periods over which payments are made) = 360</t>
  </si>
  <si>
    <t>Details</t>
  </si>
  <si>
    <t>Population</t>
  </si>
  <si>
    <t>Calculated based on Table ACS B01003 Population</t>
  </si>
  <si>
    <t xml:space="preserve">Population Change 2011-2021 </t>
  </si>
  <si>
    <t xml:space="preserve">Calculated based on Table ACS S1901 Income In The Past 12 Months (In 2021 Inflation-Adjusted Dollars)
</t>
  </si>
  <si>
    <t>Income Change 2011-2021</t>
  </si>
  <si>
    <t>Calculated based on Census OnTheMap Tables (data referred to individuals who are employed in the selected geography)</t>
  </si>
  <si>
    <t>Employment Change 2011-2021,</t>
  </si>
  <si>
    <t xml:space="preserve">Calculated as ratio between the percentage of gross rent change (Table ACS 25064 Median Gross Rent) and the percentage of rental housing supply (Table ACS S2504 Physical Housing Characteristics) between 2011-2021  </t>
  </si>
  <si>
    <t>Rental Housing Supply Elasticity</t>
  </si>
  <si>
    <t>Owner-occupied Housing Supply Elasticity</t>
  </si>
  <si>
    <t>Table ACS B25004 Vacancy Status</t>
  </si>
  <si>
    <t>Calculated considering number of bedrooms in units, using Table ACS S2504: Physical Housing Characteristics</t>
  </si>
  <si>
    <t>Bedroom Type Diversity Score</t>
  </si>
  <si>
    <t>Gap Analysis Tables</t>
  </si>
  <si>
    <t>Calculated by using tables generated from the Gap Analysis</t>
  </si>
  <si>
    <t>Rental Housing Affordability for LI Households</t>
  </si>
  <si>
    <t>Owner-occupied Housing Affordability for LI Households</t>
  </si>
  <si>
    <t>Median Gross Rent / Median Income Ratio</t>
  </si>
  <si>
    <t>Median Home Value / Median Income Ratio</t>
  </si>
  <si>
    <t>https://data.census.gov/table?q=S1903:%20MEDIAN%20INCOME%20IN%20THE%20PAST%2012%20MONTHS%20(IN%202021%20INFLATION-ADJUSTED%20DOLLARS)&amp;g=040XX00US40$3100000</t>
  </si>
  <si>
    <t>https://data.census.gov/table/ACSST5Y2022.S2504?q=S2504:%20Physical%20Housing%20Characteristics%20for%20Occupied%20Housing%20Units&amp;g=040XX00US40$3100000</t>
  </si>
  <si>
    <t>https://data.census.gov/table/ACSDT5Y2021.B25077?q=median%20value&amp;g=040XX00US40$3100000
https://data.census.gov/table/ACSST5Y2022.S2504?q=S2504:%20Physical%20Housing%20Characteristics%20for%20Occupied%20Housing%20Units&amp;g=040XX00US40$3100000</t>
  </si>
  <si>
    <t>https://data.census.gov/table/ACSDT5Y2021.B25064?q=median%20gross%20rent&amp;g=040XX00US40$3100000&amp;moe=false
https://data.census.gov/table/ACSST5Y2022.S2504?q=S2504:%20Physical%20Housing%20Characteristics%20for%20Occupied%20Housing%20Units&amp;g=040XX00US40$3100000</t>
  </si>
  <si>
    <t>https://data.census.gov/table/ACSDT5Y2021.B25064?q=median%20gross%20rent&amp;g=040XX00US40$3100000&amp;moe=false
https://data.census.gov/table?q=S1903:%20MEDIAN%20INCOME%20IN%20THE%20PAST%2012%20MONTHS%20(IN%202021%20INFLATION-ADJUSTED%20DOLLARS)&amp;g=040XX00US40$3100000</t>
  </si>
  <si>
    <t>Calculated as ratio between monthly gross rent expenses change (Table ACS 25064 Median Gross Rent) and monthly income (Table ACS S1901 Income In The Past 12 Months)</t>
  </si>
  <si>
    <t>https://data.census.gov/table/ACSDT5Y2021.B25077?q=median%20value&amp;g=040XX00US40$3100000&amp;moe=false
https://data.census.gov/table?q=S1903:%20MEDIAN%20INCOME%20IN%20THE%20PAST%2012%20MONTHS%20(IN%202021%20INFLATION-ADJUSTED%20DOLLARS)&amp;g=040XX00US40$3100000</t>
  </si>
  <si>
    <t>Calculated as ratio between median home value (Table ACS B25077 Median Value) and annual income (Table ACS S1901 Income In The Past 12 Months)</t>
  </si>
  <si>
    <t>Ada, Ardmore, Durant, Enid, Lawton, Shawnee, Stillwater*, Tahlequah, Weatherford</t>
  </si>
  <si>
    <t xml:space="preserve">HUD </t>
  </si>
  <si>
    <t xml:space="preserve">HUD 2021 Special Tabulations: Rental Household by Income, Tenure, Age of Householder, and Housing Conditions </t>
  </si>
  <si>
    <t>https://data.census.gov/table/ACSDT5Y2021.B25068?q=B25068:%20BEDROOMS%20BY%20GROSS%20RENT&amp;g=040XX00US40$3100000&amp;moe=false</t>
  </si>
  <si>
    <t>Source: U.S. Bureau of the Census, ACS 2021 5-Year Estimates</t>
  </si>
  <si>
    <t xml:space="preserve">     Rate</t>
  </si>
  <si>
    <t xml:space="preserve">     Units</t>
  </si>
  <si>
    <t>By using 2021 loan terms, the APC results in an income multiplier of 3.4</t>
  </si>
  <si>
    <t>To calculate the disaggregated rental gap analysis, we made assumptions for the preference of bedroom units for each household type. To define these preferences, we referenced recent disaggregated rental gap analyses developed in comparable market areas and collected the feedback of realtors as well as LIHTC developers working in the OKC area</t>
  </si>
  <si>
    <t>Affordable owner-occupied unit: a household pays no more than 30% of their income on PITI</t>
  </si>
  <si>
    <t>Households earning  less than 30% of HAMFI, or extremely low-income (ELI) households</t>
  </si>
  <si>
    <t>Households earning more than 120% of HAMFI, or high-income (HI) households</t>
  </si>
  <si>
    <t>Households earning between 30% and 50% of HAMFI, or very low-income (VLI) households</t>
  </si>
  <si>
    <t>Households earning between 50% and 60% of HAMFI, or very low-income households, calculated for LIHTC programs (VLI-LIHTC)</t>
  </si>
  <si>
    <t>Households earning between 60% and 80% of HAMFI, or low-income (LI) households</t>
  </si>
  <si>
    <t>Households earning between 80% and 100% of HAMFI, or moderate-income (MI) households</t>
  </si>
  <si>
    <t>Households earning between 100% and 120% of HAMFI, or middle-income (MIDI) households</t>
  </si>
  <si>
    <t>Supply matches the number of occupied housing units, and on-market vacant units (units for rent but not occupied, units rented but not occupied, units for sale, units sold but not occupied)</t>
  </si>
  <si>
    <t xml:space="preserve">Downpayment: 5% </t>
  </si>
  <si>
    <t xml:space="preserve">     No. of housing units</t>
  </si>
  <si>
    <r>
      <t xml:space="preserve">* Stillwater was reassigned from </t>
    </r>
    <r>
      <rPr>
        <i/>
        <sz val="10"/>
        <color theme="1"/>
        <rFont val="Calibri"/>
        <family val="2"/>
        <scheme val="minor"/>
      </rPr>
      <t>Central Cities</t>
    </r>
    <r>
      <rPr>
        <sz val="10"/>
        <color theme="1"/>
        <rFont val="Calibri"/>
        <family val="2"/>
        <scheme val="minor"/>
      </rPr>
      <t xml:space="preserve"> to </t>
    </r>
    <r>
      <rPr>
        <i/>
        <sz val="10"/>
        <color theme="1"/>
        <rFont val="Calibri"/>
        <family val="2"/>
        <scheme val="minor"/>
      </rPr>
      <t>Adjacent Centers</t>
    </r>
    <r>
      <rPr>
        <sz val="10"/>
        <color theme="1"/>
        <rFont val="Calibri"/>
        <family val="2"/>
        <scheme val="minor"/>
      </rPr>
      <t>, due to its unique characteristics (Micropolitan Area hosting the College Town of OSU)</t>
    </r>
  </si>
  <si>
    <t>Mortgage rate: 5%</t>
  </si>
  <si>
    <r>
      <t>·</t>
    </r>
    <r>
      <rPr>
        <sz val="7"/>
        <color theme="1"/>
        <rFont val="Calibri"/>
        <family val="2"/>
        <scheme val="minor"/>
      </rPr>
      <t xml:space="preserve">        </t>
    </r>
    <r>
      <rPr>
        <sz val="10"/>
        <color theme="1"/>
        <rFont val="Calibri"/>
        <family val="2"/>
        <scheme val="minor"/>
      </rPr>
      <t>one-person household demand: 85% one-bedroom unit / 15% studio</t>
    </r>
  </si>
  <si>
    <r>
      <t>·</t>
    </r>
    <r>
      <rPr>
        <sz val="7"/>
        <color theme="1"/>
        <rFont val="Calibri"/>
        <family val="2"/>
        <scheme val="minor"/>
      </rPr>
      <t xml:space="preserve">        </t>
    </r>
    <r>
      <rPr>
        <sz val="10"/>
        <color theme="1"/>
        <rFont val="Calibri"/>
        <family val="2"/>
        <scheme val="minor"/>
      </rPr>
      <t>two-person household demand: 60% one-bedroom unit / 5% studio / 35% two-bedroom unit</t>
    </r>
  </si>
  <si>
    <r>
      <t>·</t>
    </r>
    <r>
      <rPr>
        <sz val="7"/>
        <color theme="1"/>
        <rFont val="Calibri"/>
        <family val="2"/>
        <scheme val="minor"/>
      </rPr>
      <t xml:space="preserve">        </t>
    </r>
    <r>
      <rPr>
        <sz val="10"/>
        <color theme="1"/>
        <rFont val="Calibri"/>
        <family val="2"/>
        <scheme val="minor"/>
      </rPr>
      <t>three-person household demand: 65% two-bedroom unit, 35% three-or-more-bedroom unit</t>
    </r>
  </si>
  <si>
    <r>
      <t>·</t>
    </r>
    <r>
      <rPr>
        <sz val="7"/>
        <color theme="1"/>
        <rFont val="Calibri"/>
        <family val="2"/>
        <scheme val="minor"/>
      </rPr>
      <t xml:space="preserve">        </t>
    </r>
    <r>
      <rPr>
        <sz val="10"/>
        <color theme="1"/>
        <rFont val="Calibri"/>
        <family val="2"/>
        <scheme val="minor"/>
      </rPr>
      <t>four-or-more-person household demand: 35% two-bedroom unit, 65% three-or-more-bedroom unit</t>
    </r>
  </si>
  <si>
    <t>APC is used to calculate the supply of affordable owner-occupied housing. APC is the sum of the affordable mortgage rate, plus downpayment.
To calculate the affordable mortgage rate, PITI must be calculated first</t>
  </si>
  <si>
    <t>Affordable PITI is calculated as 30% of a household monthly income. If PITI is 100, PI is 70, and TI is 30</t>
  </si>
  <si>
    <t>2021 Tax Credit Income / Rent limits for Oklahoma</t>
  </si>
  <si>
    <t>Table S4: Assumptions for the Gap Analysis</t>
  </si>
  <si>
    <t>Income groups (Aggregated Gap Analysis)</t>
  </si>
  <si>
    <t>Income groups (Disaggregated Gap Analysis)</t>
  </si>
  <si>
    <t>Households earning more than 80% of HAMFI, or LI+ households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</si>
</sst>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u/>
      <sz val="11"/>
      <color theme="10"/>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u/>
      <sz val="10"/>
      <color theme="10"/>
      <name val="Calibri"/>
      <family val="2"/>
      <scheme val="minor"/>
    </font>
    <font>
      <u/>
      <sz val="10"/>
      <color rgb="FF0563C1"/>
      <name val="Calibri"/>
      <family val="2"/>
      <scheme val="minor"/>
    </font>
    <font>
      <b/>
      <sz val="11"/>
      <color theme="1"/>
      <name val="Calibri"/>
      <family val="2"/>
      <scheme val="minor"/>
    </font>
    <font>
      <sz val="7"/>
      <color theme="1"/>
      <name val="Calibri"/>
      <family val="2"/>
      <scheme val="minor"/>
    </font>
    <font>
      <i/>
      <sz val="10"/>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38">
    <xf numFmtId="0" fontId="0" fillId="0" borderId="0" xfId="0"/>
    <xf numFmtId="0" fontId="4" fillId="0" borderId="0" xfId="0" applyFont="1" applyAlignment="1">
      <alignment vertical="top"/>
    </xf>
    <xf numFmtId="0" fontId="3" fillId="0" borderId="0" xfId="0" applyFont="1" applyAlignment="1">
      <alignment vertical="top"/>
    </xf>
    <xf numFmtId="0" fontId="4" fillId="0" borderId="0" xfId="0" applyFont="1" applyAlignment="1">
      <alignment horizontal="left" vertical="top"/>
    </xf>
    <xf numFmtId="0" fontId="5" fillId="0" borderId="0" xfId="0" applyFont="1" applyAlignment="1">
      <alignment horizontal="left" vertical="top"/>
    </xf>
    <xf numFmtId="0" fontId="4" fillId="0" borderId="0" xfId="0" applyFont="1" applyAlignment="1">
      <alignment horizontal="left" vertical="top" wrapText="1"/>
    </xf>
    <xf numFmtId="0" fontId="6" fillId="0" borderId="0" xfId="1" applyFont="1" applyFill="1" applyBorder="1" applyAlignment="1">
      <alignment horizontal="left" vertical="top" wrapText="1"/>
    </xf>
    <xf numFmtId="0" fontId="3" fillId="0" borderId="0" xfId="0" applyFont="1" applyAlignment="1">
      <alignment horizontal="left" vertical="top"/>
    </xf>
    <xf numFmtId="0" fontId="4" fillId="0" borderId="0" xfId="0" applyFont="1" applyAlignment="1">
      <alignment vertical="top" wrapText="1"/>
    </xf>
    <xf numFmtId="0" fontId="5" fillId="0" borderId="0" xfId="0" applyFont="1" applyAlignment="1">
      <alignment vertical="top"/>
    </xf>
    <xf numFmtId="0" fontId="5" fillId="0" borderId="0" xfId="0" applyFont="1" applyAlignment="1">
      <alignment vertical="top" wrapText="1"/>
    </xf>
    <xf numFmtId="0" fontId="6" fillId="0" borderId="0" xfId="1" applyFont="1" applyFill="1" applyAlignment="1">
      <alignment vertical="top" wrapText="1"/>
    </xf>
    <xf numFmtId="0" fontId="6" fillId="0" borderId="0" xfId="1" applyFont="1" applyFill="1" applyAlignment="1">
      <alignment horizontal="left" vertical="top" wrapText="1"/>
    </xf>
    <xf numFmtId="0" fontId="0" fillId="0" borderId="0" xfId="0" applyAlignment="1">
      <alignment horizontal="left" vertical="top"/>
    </xf>
    <xf numFmtId="0" fontId="1" fillId="0" borderId="0" xfId="1" applyFill="1" applyAlignment="1">
      <alignment vertical="top" wrapText="1"/>
    </xf>
    <xf numFmtId="0" fontId="3" fillId="0" borderId="0" xfId="0" applyFont="1" applyAlignment="1">
      <alignment horizontal="left" vertical="top" wrapText="1"/>
    </xf>
    <xf numFmtId="0" fontId="8" fillId="0" borderId="0" xfId="0" applyFont="1"/>
    <xf numFmtId="0" fontId="1" fillId="0" borderId="0" xfId="1" applyFill="1" applyAlignment="1">
      <alignment horizontal="left" vertical="top" wrapText="1"/>
    </xf>
    <xf numFmtId="0" fontId="5" fillId="0" borderId="0" xfId="0" applyFont="1" applyAlignment="1">
      <alignment horizontal="left" vertical="top" wrapText="1"/>
    </xf>
    <xf numFmtId="0" fontId="4" fillId="0" borderId="0" xfId="0" applyFont="1"/>
    <xf numFmtId="0" fontId="3" fillId="0" borderId="0" xfId="0" applyFont="1"/>
    <xf numFmtId="0" fontId="3" fillId="0" borderId="0" xfId="0" applyFont="1" applyAlignment="1">
      <alignment horizontal="left"/>
    </xf>
    <xf numFmtId="0" fontId="3" fillId="0" borderId="0" xfId="0" applyFont="1" applyAlignment="1">
      <alignment horizontal="right" vertical="top"/>
    </xf>
    <xf numFmtId="0" fontId="3" fillId="0" borderId="0" xfId="0" applyFont="1" applyAlignment="1">
      <alignment horizontal="right"/>
    </xf>
    <xf numFmtId="3" fontId="4" fillId="0" borderId="0" xfId="0" applyNumberFormat="1" applyFont="1" applyAlignment="1">
      <alignment horizontal="right"/>
    </xf>
    <xf numFmtId="0" fontId="4" fillId="0" borderId="0" xfId="0" applyFont="1" applyAlignment="1">
      <alignment horizontal="left"/>
    </xf>
    <xf numFmtId="164" fontId="4" fillId="0" borderId="0" xfId="2" applyNumberFormat="1" applyFont="1" applyBorder="1" applyAlignment="1">
      <alignment horizontal="right"/>
    </xf>
    <xf numFmtId="164" fontId="4" fillId="0" borderId="0" xfId="0" applyNumberFormat="1" applyFont="1" applyAlignment="1">
      <alignment vertical="top"/>
    </xf>
    <xf numFmtId="0" fontId="10" fillId="0" borderId="0" xfId="0" applyFont="1" applyAlignment="1">
      <alignment horizontal="left" vertical="top"/>
    </xf>
    <xf numFmtId="0" fontId="4" fillId="0" borderId="0" xfId="0" applyFont="1" applyAlignment="1">
      <alignment horizontal="justify" vertical="top" wrapText="1"/>
    </xf>
    <xf numFmtId="0" fontId="0" fillId="0" borderId="0" xfId="0" applyAlignment="1">
      <alignment vertical="top"/>
    </xf>
    <xf numFmtId="0" fontId="5" fillId="0" borderId="0" xfId="0" applyFont="1" applyAlignment="1">
      <alignment horizontal="justify" vertical="top"/>
    </xf>
    <xf numFmtId="0" fontId="4" fillId="0" borderId="0" xfId="0" applyFont="1" applyAlignment="1">
      <alignment horizontal="justify" vertical="top"/>
    </xf>
    <xf numFmtId="0" fontId="3" fillId="0" borderId="0" xfId="0" applyFont="1" applyAlignment="1">
      <alignment vertical="top" wrapText="1"/>
    </xf>
    <xf numFmtId="0" fontId="5"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left" vertical="top"/>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data.census.gov/table/ACSDT5Y2021.B25004?q=%20B25004:%20Vacancy%20Status%20&amp;g=040XX00US40$3100000_310XX00US36420&amp;moe=false" TargetMode="External"/><Relationship Id="rId2" Type="http://schemas.openxmlformats.org/officeDocument/2006/relationships/hyperlink" Target="https://data.census.gov/table/ACSDT5Y2021.B25068?q=B25068:%20BEDROOMS%20BY%20GROSS%20RENT&amp;g=040XX00US40$3100000&amp;moe=false" TargetMode="External"/><Relationship Id="rId1" Type="http://schemas.openxmlformats.org/officeDocument/2006/relationships/hyperlink" Target="https://www.huduser.gov/portal/datasets/spectabs.html" TargetMode="External"/><Relationship Id="rId5" Type="http://schemas.openxmlformats.org/officeDocument/2006/relationships/printerSettings" Target="../printerSettings/printerSettings1.bin"/><Relationship Id="rId4" Type="http://schemas.openxmlformats.org/officeDocument/2006/relationships/hyperlink" Target="https://www.ohfa.org/wp-content/uploads/2021/05/2021-OK-LIHTC-Limits.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ata.census.gov/table?t=Income+(Households,+Families,+Individuals):Owner/Renter+(Householder)+Characteristics&amp;g=050XX00US40029" TargetMode="External"/><Relationship Id="rId2" Type="http://schemas.openxmlformats.org/officeDocument/2006/relationships/hyperlink" Target="https://data.census.gov/table?q=b25004&amp;g=050XX00US40029,40047,40109&amp;tid=ACSDT5Y2021.B25004" TargetMode="External"/><Relationship Id="rId1" Type="http://schemas.openxmlformats.org/officeDocument/2006/relationships/hyperlink" Target="https://data.census.gov/table?q=B25063:+GROSS+RENT&amp;g=050XX00US40101&amp;tid=ACSDT5Y2021.B25063&amp;moe=false" TargetMode="External"/><Relationship Id="rId6" Type="http://schemas.openxmlformats.org/officeDocument/2006/relationships/hyperlink" Target="https://data.census.gov/table?t=Income+(Households,+Families,+Individuals):Owner/Renter+(Householder)+Characteristics&amp;g=050XX00US40029" TargetMode="External"/><Relationship Id="rId5" Type="http://schemas.openxmlformats.org/officeDocument/2006/relationships/hyperlink" Target="https://data.census.gov/table?q=b25004&amp;g=050XX00US40029,40047,40109&amp;tid=ACSDT5Y2021.B25004" TargetMode="External"/><Relationship Id="rId4" Type="http://schemas.openxmlformats.org/officeDocument/2006/relationships/hyperlink" Target="https://data.census.gov/table?q=B25075&amp;g=050XX00US40029,40047,40109&amp;tid=ACSDT5YSPT2021.B25075"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ata.census.gov/table/ACSST5Y2022.S2504?q=S2504:%20Physical%20Housing%20Characteristics%20for%20Occupied%20Housing%20Units&amp;g=040XX00US40$3100000" TargetMode="External"/><Relationship Id="rId3" Type="http://schemas.openxmlformats.org/officeDocument/2006/relationships/hyperlink" Target="https://data.census.gov/table/ACSDT5Y2021.B25064?q=median%20gross%20rent&amp;g=040XX00US40$3100000&amp;moe=false" TargetMode="External"/><Relationship Id="rId7" Type="http://schemas.openxmlformats.org/officeDocument/2006/relationships/hyperlink" Target="https://data.census.gov/table/ACSDT5YAIAN2021.B01003?q=ACS%20B01003&amp;g=040XX00US40$3100000&amp;moe=false" TargetMode="External"/><Relationship Id="rId2" Type="http://schemas.openxmlformats.org/officeDocument/2006/relationships/hyperlink" Target="https://data.census.gov/table/ACSDT5Y2021.B25004?q=%20B25004:%20Vacancy%20Status%20&amp;g=040XX00US40$3100000_310XX00US36420&amp;moe=false" TargetMode="External"/><Relationship Id="rId1" Type="http://schemas.openxmlformats.org/officeDocument/2006/relationships/hyperlink" Target="https://data.census.gov/table/ACSDT5Y2021.B25064?q=median%20gross%20rent" TargetMode="External"/><Relationship Id="rId6" Type="http://schemas.openxmlformats.org/officeDocument/2006/relationships/hyperlink" Target="https://onthemap.ces.census.gov/" TargetMode="External"/><Relationship Id="rId5" Type="http://schemas.openxmlformats.org/officeDocument/2006/relationships/hyperlink" Target="https://data.census.gov/table/ACSDT5YAIAN2021.B01003?q=ACS%20B01003&amp;g=040XX00US40$3100000&amp;moe=false" TargetMode="External"/><Relationship Id="rId4" Type="http://schemas.openxmlformats.org/officeDocument/2006/relationships/hyperlink" Target="https://data.census.gov/table?q=S1903:+MEDIAN+INCOME+IN+THE+PAST+12+MONTHS+(IN+2021+INFLATION-ADJUSTED+DOLLARS)&amp;g=050XX00US40009_1400000US40025950300,4003702060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F2D70-3E04-407D-9D3C-27A95E30E034}">
  <dimension ref="A1:L15"/>
  <sheetViews>
    <sheetView tabSelected="1" workbookViewId="0">
      <selection activeCell="A11" sqref="A11"/>
    </sheetView>
  </sheetViews>
  <sheetFormatPr defaultColWidth="8.88671875" defaultRowHeight="13.8" x14ac:dyDescent="0.3"/>
  <cols>
    <col min="1" max="1" width="22.88671875" style="1" customWidth="1"/>
    <col min="2" max="3" width="10.88671875" style="1" bestFit="1" customWidth="1"/>
    <col min="4" max="4" width="10.109375" style="1" bestFit="1" customWidth="1"/>
    <col min="5" max="9" width="8.88671875" style="1"/>
    <col min="10" max="10" width="10.109375" style="1" bestFit="1" customWidth="1"/>
    <col min="11" max="11" width="12.33203125" style="1" bestFit="1" customWidth="1"/>
    <col min="12" max="12" width="14.5546875" style="1" customWidth="1"/>
    <col min="13" max="16384" width="8.88671875" style="1"/>
  </cols>
  <sheetData>
    <row r="1" spans="1:12" x14ac:dyDescent="0.3">
      <c r="A1" s="33" t="s">
        <v>54</v>
      </c>
      <c r="B1" s="33"/>
      <c r="C1" s="33"/>
      <c r="D1" s="33"/>
    </row>
    <row r="3" spans="1:12" s="21" customFormat="1" x14ac:dyDescent="0.3">
      <c r="B3" s="22" t="s">
        <v>34</v>
      </c>
      <c r="C3" s="23" t="s">
        <v>25</v>
      </c>
      <c r="D3" s="23" t="s">
        <v>26</v>
      </c>
      <c r="E3" s="23">
        <v>2</v>
      </c>
      <c r="F3" s="23" t="s">
        <v>27</v>
      </c>
      <c r="G3" s="23" t="s">
        <v>28</v>
      </c>
      <c r="H3" s="23" t="s">
        <v>29</v>
      </c>
      <c r="I3" s="23" t="s">
        <v>30</v>
      </c>
      <c r="J3" s="23" t="s">
        <v>31</v>
      </c>
      <c r="K3" s="23" t="s">
        <v>32</v>
      </c>
      <c r="L3" s="23" t="s">
        <v>33</v>
      </c>
    </row>
    <row r="4" spans="1:12" s="21" customFormat="1" x14ac:dyDescent="0.3">
      <c r="A4" s="21" t="s">
        <v>24</v>
      </c>
      <c r="B4" s="22"/>
      <c r="C4" s="23"/>
      <c r="D4" s="23"/>
      <c r="E4" s="23"/>
      <c r="F4" s="23"/>
      <c r="G4" s="23"/>
      <c r="H4" s="23"/>
      <c r="I4" s="23"/>
      <c r="J4" s="23"/>
      <c r="K4" s="23"/>
      <c r="L4" s="23"/>
    </row>
    <row r="5" spans="1:12" s="25" customFormat="1" x14ac:dyDescent="0.3">
      <c r="A5" s="21" t="s">
        <v>113</v>
      </c>
      <c r="B5" s="24">
        <v>139647020</v>
      </c>
      <c r="C5" s="24">
        <v>86003036</v>
      </c>
      <c r="D5" s="24">
        <v>8429035</v>
      </c>
      <c r="E5" s="24">
        <v>4864430</v>
      </c>
      <c r="F5" s="24">
        <v>6046577</v>
      </c>
      <c r="G5" s="24">
        <v>6434687</v>
      </c>
      <c r="H5" s="24">
        <v>6060053</v>
      </c>
      <c r="I5" s="24">
        <v>5141004</v>
      </c>
      <c r="J5" s="24">
        <v>8339191</v>
      </c>
      <c r="K5" s="24">
        <v>8182612</v>
      </c>
      <c r="L5" s="24">
        <v>146395</v>
      </c>
    </row>
    <row r="6" spans="1:12" s="25" customFormat="1" x14ac:dyDescent="0.3">
      <c r="A6" s="21" t="s">
        <v>99</v>
      </c>
      <c r="B6" s="26">
        <v>1</v>
      </c>
      <c r="C6" s="26">
        <f>C5/$B$5</f>
        <v>0.61586015942194827</v>
      </c>
      <c r="D6" s="26">
        <f t="shared" ref="D6:L6" si="0">D5/$B$5</f>
        <v>6.0359576595333003E-2</v>
      </c>
      <c r="E6" s="26">
        <f t="shared" si="0"/>
        <v>3.4833754418819682E-2</v>
      </c>
      <c r="F6" s="26">
        <f t="shared" si="0"/>
        <v>4.3299004876724188E-2</v>
      </c>
      <c r="G6" s="26">
        <f t="shared" si="0"/>
        <v>4.6078226373896129E-2</v>
      </c>
      <c r="H6" s="26">
        <f t="shared" si="0"/>
        <v>4.3395505324782438E-2</v>
      </c>
      <c r="I6" s="26">
        <f t="shared" si="0"/>
        <v>3.6814276452157735E-2</v>
      </c>
      <c r="J6" s="26">
        <f t="shared" si="0"/>
        <v>5.9716211631297249E-2</v>
      </c>
      <c r="K6" s="26">
        <f t="shared" si="0"/>
        <v>5.8594963215111928E-2</v>
      </c>
      <c r="L6" s="26">
        <f t="shared" si="0"/>
        <v>1.0483216899293663E-3</v>
      </c>
    </row>
    <row r="7" spans="1:12" s="25" customFormat="1" x14ac:dyDescent="0.3">
      <c r="A7" s="21" t="s">
        <v>35</v>
      </c>
      <c r="B7" s="26"/>
      <c r="C7" s="26"/>
      <c r="D7" s="26"/>
      <c r="E7" s="26"/>
      <c r="F7" s="26"/>
      <c r="G7" s="26"/>
      <c r="H7" s="26"/>
      <c r="I7" s="26"/>
      <c r="J7" s="26"/>
      <c r="K7" s="26"/>
      <c r="L7" s="26"/>
    </row>
    <row r="8" spans="1:12" s="25" customFormat="1" x14ac:dyDescent="0.3">
      <c r="A8" s="21" t="s">
        <v>100</v>
      </c>
      <c r="B8" s="24">
        <v>1741721</v>
      </c>
      <c r="C8" s="24">
        <v>1272161</v>
      </c>
      <c r="D8" s="24">
        <v>36737</v>
      </c>
      <c r="E8" s="24">
        <v>33052</v>
      </c>
      <c r="F8" s="24">
        <v>47555</v>
      </c>
      <c r="G8" s="24">
        <v>63580</v>
      </c>
      <c r="H8" s="24">
        <v>60754</v>
      </c>
      <c r="I8" s="24">
        <v>32068</v>
      </c>
      <c r="J8" s="24">
        <v>40106</v>
      </c>
      <c r="K8" s="24">
        <v>152532</v>
      </c>
      <c r="L8" s="24">
        <v>3176</v>
      </c>
    </row>
    <row r="9" spans="1:12" x14ac:dyDescent="0.3">
      <c r="A9" s="21" t="s">
        <v>99</v>
      </c>
      <c r="B9" s="26">
        <v>1</v>
      </c>
      <c r="C9" s="26">
        <f>C8/$B$8</f>
        <v>0.73040458259388275</v>
      </c>
      <c r="D9" s="26">
        <f t="shared" ref="D9:L9" si="1">D8/$B$8</f>
        <v>2.1092356353285057E-2</v>
      </c>
      <c r="E9" s="26">
        <f t="shared" si="1"/>
        <v>1.8976632882074684E-2</v>
      </c>
      <c r="F9" s="26">
        <f t="shared" si="1"/>
        <v>2.730345445682747E-2</v>
      </c>
      <c r="G9" s="26">
        <f t="shared" si="1"/>
        <v>3.6504124368943132E-2</v>
      </c>
      <c r="H9" s="26">
        <f t="shared" si="1"/>
        <v>3.4881591253708259E-2</v>
      </c>
      <c r="I9" s="26">
        <f t="shared" si="1"/>
        <v>1.8411674430060841E-2</v>
      </c>
      <c r="J9" s="26">
        <f t="shared" si="1"/>
        <v>2.3026650077710493E-2</v>
      </c>
      <c r="K9" s="26">
        <f t="shared" si="1"/>
        <v>8.7575449799365115E-2</v>
      </c>
      <c r="L9" s="26">
        <f t="shared" si="1"/>
        <v>1.8234837841422363E-3</v>
      </c>
    </row>
    <row r="11" spans="1:12" x14ac:dyDescent="0.3">
      <c r="A11" s="19" t="s">
        <v>98</v>
      </c>
    </row>
    <row r="13" spans="1:12" x14ac:dyDescent="0.3">
      <c r="C13" s="27"/>
      <c r="D13" s="27"/>
      <c r="E13" s="27"/>
      <c r="F13" s="27"/>
      <c r="G13" s="27"/>
      <c r="H13" s="27"/>
      <c r="I13" s="27"/>
      <c r="J13" s="27"/>
      <c r="K13" s="27"/>
      <c r="L13" s="27"/>
    </row>
    <row r="15" spans="1:12" x14ac:dyDescent="0.3">
      <c r="I15" s="2"/>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
  <sheetViews>
    <sheetView workbookViewId="0">
      <selection sqref="A1:C1"/>
    </sheetView>
  </sheetViews>
  <sheetFormatPr defaultColWidth="8.88671875" defaultRowHeight="13.8" x14ac:dyDescent="0.3"/>
  <cols>
    <col min="1" max="1" width="22.109375" style="3" bestFit="1" customWidth="1"/>
    <col min="2" max="2" width="32" style="3" bestFit="1" customWidth="1"/>
    <col min="3" max="3" width="64.33203125" style="3" bestFit="1" customWidth="1"/>
    <col min="4" max="16384" width="8.88671875" style="3"/>
  </cols>
  <sheetData>
    <row r="1" spans="1:3" ht="20.399999999999999" customHeight="1" x14ac:dyDescent="0.3">
      <c r="A1" s="35" t="s">
        <v>55</v>
      </c>
      <c r="B1" s="35"/>
      <c r="C1" s="35"/>
    </row>
    <row r="2" spans="1:3" x14ac:dyDescent="0.3">
      <c r="A2" s="15"/>
      <c r="B2" s="15"/>
      <c r="C2" s="15"/>
    </row>
    <row r="3" spans="1:3" x14ac:dyDescent="0.3">
      <c r="A3" s="7" t="s">
        <v>18</v>
      </c>
      <c r="B3" s="7" t="s">
        <v>12</v>
      </c>
      <c r="C3" s="7" t="s">
        <v>17</v>
      </c>
    </row>
    <row r="4" spans="1:3" x14ac:dyDescent="0.3">
      <c r="A4" s="34" t="s">
        <v>0</v>
      </c>
      <c r="B4" s="34"/>
      <c r="C4" s="34"/>
    </row>
    <row r="5" spans="1:3" ht="27.6" x14ac:dyDescent="0.3">
      <c r="A5" s="3" t="s">
        <v>14</v>
      </c>
      <c r="B5" s="5" t="s">
        <v>23</v>
      </c>
      <c r="C5" s="6" t="s">
        <v>97</v>
      </c>
    </row>
    <row r="6" spans="1:3" ht="27.6" x14ac:dyDescent="0.3">
      <c r="A6" s="3" t="s">
        <v>14</v>
      </c>
      <c r="B6" s="5" t="s">
        <v>16</v>
      </c>
      <c r="C6" s="11" t="s">
        <v>44</v>
      </c>
    </row>
    <row r="7" spans="1:3" x14ac:dyDescent="0.3">
      <c r="A7" s="18" t="s">
        <v>2</v>
      </c>
      <c r="B7" s="36"/>
      <c r="C7" s="36"/>
    </row>
    <row r="8" spans="1:3" ht="40.5" customHeight="1" x14ac:dyDescent="0.3">
      <c r="A8" s="5" t="s">
        <v>95</v>
      </c>
      <c r="B8" s="5" t="s">
        <v>96</v>
      </c>
      <c r="C8" s="6" t="s">
        <v>3</v>
      </c>
    </row>
    <row r="9" spans="1:3" x14ac:dyDescent="0.3">
      <c r="A9" s="34" t="s">
        <v>4</v>
      </c>
      <c r="B9" s="34"/>
      <c r="C9" s="34"/>
    </row>
    <row r="10" spans="1:3" ht="27.6" x14ac:dyDescent="0.3">
      <c r="A10" s="5" t="s">
        <v>5</v>
      </c>
      <c r="B10" s="5" t="s">
        <v>122</v>
      </c>
      <c r="C10" s="6" t="s">
        <v>6</v>
      </c>
    </row>
  </sheetData>
  <mergeCells count="4">
    <mergeCell ref="A4:C4"/>
    <mergeCell ref="A9:C9"/>
    <mergeCell ref="A1:C1"/>
    <mergeCell ref="B7:C7"/>
  </mergeCells>
  <hyperlinks>
    <hyperlink ref="C8" r:id="rId1" xr:uid="{D7865650-B173-40F0-8729-5C26FB7AFEBE}"/>
    <hyperlink ref="C5" r:id="rId2" xr:uid="{1347F740-7565-478C-B96A-30FA26C5AA01}"/>
    <hyperlink ref="C6" r:id="rId3" xr:uid="{A98E5031-DBE9-460B-96E3-5D3DF1092F95}"/>
    <hyperlink ref="C10" r:id="rId4" xr:uid="{ED712009-EF9D-4554-8549-5A2C9AA8A79C}"/>
  </hyperlinks>
  <pageMargins left="0.7" right="0.7" top="0.75" bottom="0.75" header="0.3" footer="0.3"/>
  <pageSetup orientation="portrait" verticalDpi="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36FEA-1F83-4E5A-A4DD-B8C787B1B377}">
  <dimension ref="A1:C22"/>
  <sheetViews>
    <sheetView workbookViewId="0"/>
  </sheetViews>
  <sheetFormatPr defaultColWidth="9.109375" defaultRowHeight="13.8" x14ac:dyDescent="0.3"/>
  <cols>
    <col min="1" max="1" width="29.33203125" style="3" bestFit="1" customWidth="1"/>
    <col min="2" max="2" width="36.6640625" style="3" customWidth="1"/>
    <col min="3" max="3" width="121.5546875" style="3" customWidth="1"/>
    <col min="4" max="16384" width="9.109375" style="3"/>
  </cols>
  <sheetData>
    <row r="1" spans="1:3" x14ac:dyDescent="0.3">
      <c r="A1" s="7" t="s">
        <v>58</v>
      </c>
    </row>
    <row r="2" spans="1:3" x14ac:dyDescent="0.3">
      <c r="A2" s="7"/>
    </row>
    <row r="3" spans="1:3" x14ac:dyDescent="0.3">
      <c r="A3" s="7" t="s">
        <v>59</v>
      </c>
    </row>
    <row r="4" spans="1:3" x14ac:dyDescent="0.3">
      <c r="A4" s="4" t="s">
        <v>18</v>
      </c>
      <c r="B4" s="4" t="s">
        <v>12</v>
      </c>
      <c r="C4" s="4" t="s">
        <v>17</v>
      </c>
    </row>
    <row r="5" spans="1:3" x14ac:dyDescent="0.3">
      <c r="A5" s="35" t="s">
        <v>7</v>
      </c>
      <c r="B5" s="35"/>
      <c r="C5" s="35"/>
    </row>
    <row r="6" spans="1:3" x14ac:dyDescent="0.3">
      <c r="A6" s="1" t="s">
        <v>14</v>
      </c>
      <c r="B6" s="5" t="s">
        <v>15</v>
      </c>
      <c r="C6" s="6" t="s">
        <v>8</v>
      </c>
    </row>
    <row r="7" spans="1:3" x14ac:dyDescent="0.3">
      <c r="A7" s="1" t="s">
        <v>14</v>
      </c>
      <c r="B7" s="5" t="s">
        <v>16</v>
      </c>
      <c r="C7" s="6" t="s">
        <v>1</v>
      </c>
    </row>
    <row r="8" spans="1:3" x14ac:dyDescent="0.3">
      <c r="A8" s="35" t="s">
        <v>2</v>
      </c>
      <c r="B8" s="35"/>
      <c r="C8" s="35"/>
    </row>
    <row r="9" spans="1:3" ht="27.6" x14ac:dyDescent="0.3">
      <c r="A9" s="1" t="s">
        <v>14</v>
      </c>
      <c r="B9" s="5" t="s">
        <v>36</v>
      </c>
      <c r="C9" s="6" t="s">
        <v>9</v>
      </c>
    </row>
    <row r="10" spans="1:3" x14ac:dyDescent="0.3">
      <c r="A10" s="35" t="s">
        <v>4</v>
      </c>
      <c r="B10" s="35"/>
      <c r="C10" s="35"/>
    </row>
    <row r="11" spans="1:3" x14ac:dyDescent="0.3">
      <c r="A11" s="36" t="s">
        <v>5</v>
      </c>
      <c r="B11" s="36" t="s">
        <v>122</v>
      </c>
      <c r="C11" s="37" t="s">
        <v>6</v>
      </c>
    </row>
    <row r="12" spans="1:3" x14ac:dyDescent="0.3">
      <c r="A12" s="36"/>
      <c r="B12" s="36"/>
      <c r="C12" s="37"/>
    </row>
    <row r="13" spans="1:3" x14ac:dyDescent="0.3">
      <c r="A13" s="35" t="s">
        <v>10</v>
      </c>
      <c r="B13" s="35"/>
      <c r="C13" s="35"/>
    </row>
    <row r="14" spans="1:3" x14ac:dyDescent="0.3">
      <c r="A14" s="4" t="s">
        <v>18</v>
      </c>
      <c r="B14" s="4" t="s">
        <v>12</v>
      </c>
      <c r="C14" s="4" t="s">
        <v>17</v>
      </c>
    </row>
    <row r="15" spans="1:3" x14ac:dyDescent="0.3">
      <c r="A15" s="35" t="s">
        <v>7</v>
      </c>
      <c r="B15" s="35"/>
      <c r="C15" s="35"/>
    </row>
    <row r="16" spans="1:3" x14ac:dyDescent="0.3">
      <c r="A16" s="1" t="s">
        <v>14</v>
      </c>
      <c r="B16" s="5" t="s">
        <v>20</v>
      </c>
      <c r="C16" s="6" t="s">
        <v>11</v>
      </c>
    </row>
    <row r="17" spans="1:3" x14ac:dyDescent="0.3">
      <c r="A17" s="1" t="s">
        <v>14</v>
      </c>
      <c r="B17" s="5" t="s">
        <v>16</v>
      </c>
      <c r="C17" s="6" t="s">
        <v>1</v>
      </c>
    </row>
    <row r="18" spans="1:3" x14ac:dyDescent="0.3">
      <c r="A18" s="35" t="s">
        <v>2</v>
      </c>
      <c r="B18" s="35"/>
      <c r="C18" s="35"/>
    </row>
    <row r="19" spans="1:3" ht="27.6" x14ac:dyDescent="0.3">
      <c r="A19" s="1" t="s">
        <v>14</v>
      </c>
      <c r="B19" s="5" t="s">
        <v>21</v>
      </c>
      <c r="C19" s="6" t="s">
        <v>9</v>
      </c>
    </row>
    <row r="20" spans="1:3" x14ac:dyDescent="0.3">
      <c r="A20" s="35" t="s">
        <v>4</v>
      </c>
      <c r="B20" s="35"/>
      <c r="C20" s="35"/>
    </row>
    <row r="21" spans="1:3" x14ac:dyDescent="0.3">
      <c r="A21" s="36" t="s">
        <v>5</v>
      </c>
      <c r="B21" s="36" t="s">
        <v>122</v>
      </c>
      <c r="C21" s="37" t="s">
        <v>6</v>
      </c>
    </row>
    <row r="22" spans="1:3" x14ac:dyDescent="0.3">
      <c r="A22" s="36"/>
      <c r="B22" s="36"/>
      <c r="C22" s="37"/>
    </row>
  </sheetData>
  <mergeCells count="13">
    <mergeCell ref="A13:C13"/>
    <mergeCell ref="A15:C15"/>
    <mergeCell ref="C21:C22"/>
    <mergeCell ref="A18:C18"/>
    <mergeCell ref="A20:C20"/>
    <mergeCell ref="A21:A22"/>
    <mergeCell ref="B21:B22"/>
    <mergeCell ref="A10:C10"/>
    <mergeCell ref="A5:C5"/>
    <mergeCell ref="A8:C8"/>
    <mergeCell ref="C11:C12"/>
    <mergeCell ref="A11:A12"/>
    <mergeCell ref="B11:B12"/>
  </mergeCells>
  <hyperlinks>
    <hyperlink ref="C6" r:id="rId1" xr:uid="{F189A1DA-F631-4F27-8564-93E7B8DD5F96}"/>
    <hyperlink ref="C7" r:id="rId2" xr:uid="{80BE88BA-DBC3-473E-8AC4-957E41663A56}"/>
    <hyperlink ref="C9" r:id="rId3" xr:uid="{01DCF717-A3E0-4578-98D1-4C684C17098D}"/>
    <hyperlink ref="C16" r:id="rId4" xr:uid="{15AE1CC7-7B02-4EDE-AE43-40266CC1ABD2}"/>
    <hyperlink ref="C17" r:id="rId5" xr:uid="{9A3EF836-5399-465C-BBA8-86DF3A5C0460}"/>
    <hyperlink ref="C19" r:id="rId6" xr:uid="{03A31AA3-0EA2-4B61-BFE9-7C993F0184A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AAADA-FD5C-4414-8386-87D65E864834}">
  <dimension ref="A1:A40"/>
  <sheetViews>
    <sheetView zoomScale="145" zoomScaleNormal="145" workbookViewId="0"/>
  </sheetViews>
  <sheetFormatPr defaultColWidth="8.88671875" defaultRowHeight="14.4" x14ac:dyDescent="0.3"/>
  <cols>
    <col min="1" max="1" width="124.5546875" style="30" customWidth="1"/>
    <col min="2" max="16384" width="8.88671875" style="30"/>
  </cols>
  <sheetData>
    <row r="1" spans="1:1" x14ac:dyDescent="0.3">
      <c r="A1" s="7" t="s">
        <v>123</v>
      </c>
    </row>
    <row r="2" spans="1:1" x14ac:dyDescent="0.3">
      <c r="A2" s="7"/>
    </row>
    <row r="3" spans="1:1" x14ac:dyDescent="0.3">
      <c r="A3" s="31" t="s">
        <v>2</v>
      </c>
    </row>
    <row r="4" spans="1:1" x14ac:dyDescent="0.3">
      <c r="A4" s="32" t="s">
        <v>60</v>
      </c>
    </row>
    <row r="5" spans="1:1" x14ac:dyDescent="0.3">
      <c r="A5" s="31" t="s">
        <v>7</v>
      </c>
    </row>
    <row r="6" spans="1:1" ht="27.6" x14ac:dyDescent="0.3">
      <c r="A6" s="32" t="s">
        <v>111</v>
      </c>
    </row>
    <row r="7" spans="1:1" x14ac:dyDescent="0.3">
      <c r="A7" s="31" t="s">
        <v>50</v>
      </c>
    </row>
    <row r="8" spans="1:1" x14ac:dyDescent="0.3">
      <c r="A8" s="32" t="s">
        <v>61</v>
      </c>
    </row>
    <row r="9" spans="1:1" x14ac:dyDescent="0.3">
      <c r="A9" s="32" t="s">
        <v>103</v>
      </c>
    </row>
    <row r="10" spans="1:1" x14ac:dyDescent="0.3">
      <c r="A10" s="31" t="s">
        <v>124</v>
      </c>
    </row>
    <row r="11" spans="1:1" x14ac:dyDescent="0.3">
      <c r="A11" s="32" t="s">
        <v>104</v>
      </c>
    </row>
    <row r="12" spans="1:1" x14ac:dyDescent="0.3">
      <c r="A12" s="32" t="s">
        <v>106</v>
      </c>
    </row>
    <row r="13" spans="1:1" x14ac:dyDescent="0.3">
      <c r="A13" s="32" t="s">
        <v>107</v>
      </c>
    </row>
    <row r="14" spans="1:1" x14ac:dyDescent="0.3">
      <c r="A14" s="32" t="s">
        <v>108</v>
      </c>
    </row>
    <row r="15" spans="1:1" x14ac:dyDescent="0.3">
      <c r="A15" s="32" t="s">
        <v>109</v>
      </c>
    </row>
    <row r="16" spans="1:1" x14ac:dyDescent="0.3">
      <c r="A16" s="32" t="s">
        <v>110</v>
      </c>
    </row>
    <row r="17" spans="1:1" x14ac:dyDescent="0.3">
      <c r="A17" s="32" t="s">
        <v>105</v>
      </c>
    </row>
    <row r="18" spans="1:1" x14ac:dyDescent="0.3">
      <c r="A18" s="31" t="s">
        <v>125</v>
      </c>
    </row>
    <row r="19" spans="1:1" x14ac:dyDescent="0.3">
      <c r="A19" s="32" t="s">
        <v>104</v>
      </c>
    </row>
    <row r="20" spans="1:1" x14ac:dyDescent="0.3">
      <c r="A20" s="32" t="s">
        <v>106</v>
      </c>
    </row>
    <row r="21" spans="1:1" x14ac:dyDescent="0.3">
      <c r="A21" s="32" t="s">
        <v>107</v>
      </c>
    </row>
    <row r="22" spans="1:1" x14ac:dyDescent="0.3">
      <c r="A22" s="32" t="s">
        <v>108</v>
      </c>
    </row>
    <row r="23" spans="1:1" x14ac:dyDescent="0.3">
      <c r="A23" s="32" t="s">
        <v>126</v>
      </c>
    </row>
    <row r="24" spans="1:1" x14ac:dyDescent="0.3">
      <c r="A24" s="31" t="s">
        <v>62</v>
      </c>
    </row>
    <row r="25" spans="1:1" x14ac:dyDescent="0.3">
      <c r="A25" s="32" t="s">
        <v>63</v>
      </c>
    </row>
    <row r="26" spans="1:1" x14ac:dyDescent="0.3">
      <c r="A26" s="31" t="s">
        <v>51</v>
      </c>
    </row>
    <row r="27" spans="1:1" ht="41.4" x14ac:dyDescent="0.3">
      <c r="A27" s="32" t="s">
        <v>102</v>
      </c>
    </row>
    <row r="28" spans="1:1" x14ac:dyDescent="0.3">
      <c r="A28" s="32" t="s">
        <v>52</v>
      </c>
    </row>
    <row r="29" spans="1:1" x14ac:dyDescent="0.3">
      <c r="A29" s="32" t="s">
        <v>116</v>
      </c>
    </row>
    <row r="30" spans="1:1" x14ac:dyDescent="0.3">
      <c r="A30" s="32" t="s">
        <v>117</v>
      </c>
    </row>
    <row r="31" spans="1:1" x14ac:dyDescent="0.3">
      <c r="A31" s="32" t="s">
        <v>118</v>
      </c>
    </row>
    <row r="32" spans="1:1" x14ac:dyDescent="0.3">
      <c r="A32" s="32" t="s">
        <v>119</v>
      </c>
    </row>
    <row r="33" spans="1:1" x14ac:dyDescent="0.3">
      <c r="A33" s="31" t="s">
        <v>53</v>
      </c>
    </row>
    <row r="34" spans="1:1" ht="27.6" x14ac:dyDescent="0.3">
      <c r="A34" s="29" t="s">
        <v>120</v>
      </c>
    </row>
    <row r="35" spans="1:1" x14ac:dyDescent="0.3">
      <c r="A35" s="32" t="s">
        <v>121</v>
      </c>
    </row>
    <row r="36" spans="1:1" x14ac:dyDescent="0.3">
      <c r="A36" s="32" t="s">
        <v>64</v>
      </c>
    </row>
    <row r="37" spans="1:1" x14ac:dyDescent="0.3">
      <c r="A37" s="32" t="s">
        <v>65</v>
      </c>
    </row>
    <row r="38" spans="1:1" x14ac:dyDescent="0.3">
      <c r="A38" s="32" t="s">
        <v>115</v>
      </c>
    </row>
    <row r="39" spans="1:1" x14ac:dyDescent="0.3">
      <c r="A39" s="32" t="s">
        <v>112</v>
      </c>
    </row>
    <row r="40" spans="1:1" x14ac:dyDescent="0.3">
      <c r="A40" s="32" t="s">
        <v>101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2FCCD-3BB1-468D-9563-CAE377BD58DD}">
  <dimension ref="A1:E20"/>
  <sheetViews>
    <sheetView zoomScale="85" zoomScaleNormal="85" workbookViewId="0"/>
  </sheetViews>
  <sheetFormatPr defaultColWidth="8.88671875" defaultRowHeight="13.8" x14ac:dyDescent="0.3"/>
  <cols>
    <col min="1" max="1" width="46.5546875" style="1" bestFit="1" customWidth="1"/>
    <col min="2" max="2" width="51.6640625" style="1" customWidth="1"/>
    <col min="3" max="3" width="22.109375" style="1" bestFit="1" customWidth="1"/>
    <col min="4" max="4" width="78.44140625" style="1" customWidth="1"/>
    <col min="5" max="5" width="88.33203125" style="8" customWidth="1"/>
    <col min="6" max="16384" width="8.88671875" style="1"/>
  </cols>
  <sheetData>
    <row r="1" spans="1:5" x14ac:dyDescent="0.3">
      <c r="A1" s="2" t="s">
        <v>56</v>
      </c>
      <c r="B1" s="2"/>
    </row>
    <row r="2" spans="1:5" x14ac:dyDescent="0.3">
      <c r="A2" s="2"/>
      <c r="B2" s="2"/>
    </row>
    <row r="3" spans="1:5" x14ac:dyDescent="0.3">
      <c r="A3" s="9" t="s">
        <v>12</v>
      </c>
      <c r="B3" s="9" t="s">
        <v>66</v>
      </c>
      <c r="C3" s="9" t="s">
        <v>19</v>
      </c>
      <c r="D3" s="10" t="s">
        <v>17</v>
      </c>
      <c r="E3" s="1"/>
    </row>
    <row r="4" spans="1:5" x14ac:dyDescent="0.3">
      <c r="A4" s="2" t="s">
        <v>2</v>
      </c>
      <c r="D4" s="8"/>
      <c r="E4" s="1"/>
    </row>
    <row r="5" spans="1:5" ht="27.6" x14ac:dyDescent="0.3">
      <c r="A5" s="1" t="s">
        <v>67</v>
      </c>
      <c r="B5" s="8" t="s">
        <v>68</v>
      </c>
      <c r="C5" s="1" t="s">
        <v>14</v>
      </c>
      <c r="D5" s="11" t="s">
        <v>45</v>
      </c>
      <c r="E5" s="1"/>
    </row>
    <row r="6" spans="1:5" ht="27.6" x14ac:dyDescent="0.3">
      <c r="A6" s="1" t="s">
        <v>69</v>
      </c>
      <c r="B6" s="8" t="s">
        <v>68</v>
      </c>
      <c r="C6" s="1" t="s">
        <v>14</v>
      </c>
      <c r="D6" s="11" t="s">
        <v>45</v>
      </c>
      <c r="E6" s="1"/>
    </row>
    <row r="7" spans="1:5" ht="41.4" x14ac:dyDescent="0.3">
      <c r="A7" s="1" t="s">
        <v>71</v>
      </c>
      <c r="B7" s="8" t="s">
        <v>70</v>
      </c>
      <c r="C7" s="1" t="s">
        <v>14</v>
      </c>
      <c r="D7" s="12" t="s">
        <v>86</v>
      </c>
      <c r="E7" s="1"/>
    </row>
    <row r="8" spans="1:5" ht="27.6" x14ac:dyDescent="0.3">
      <c r="A8" s="1" t="s">
        <v>73</v>
      </c>
      <c r="B8" s="8" t="s">
        <v>72</v>
      </c>
      <c r="C8" s="1" t="s">
        <v>14</v>
      </c>
      <c r="D8" s="11" t="s">
        <v>22</v>
      </c>
      <c r="E8" s="1"/>
    </row>
    <row r="9" spans="1:5" x14ac:dyDescent="0.3">
      <c r="A9" s="2" t="s">
        <v>7</v>
      </c>
      <c r="C9" s="1" t="s">
        <v>14</v>
      </c>
      <c r="D9" s="8"/>
      <c r="E9" s="1"/>
    </row>
    <row r="10" spans="1:5" ht="55.2" x14ac:dyDescent="0.3">
      <c r="A10" s="1" t="s">
        <v>75</v>
      </c>
      <c r="B10" s="8" t="s">
        <v>74</v>
      </c>
      <c r="C10" s="1" t="s">
        <v>14</v>
      </c>
      <c r="D10" s="11" t="s">
        <v>89</v>
      </c>
      <c r="E10" s="1"/>
    </row>
    <row r="11" spans="1:5" ht="55.2" x14ac:dyDescent="0.3">
      <c r="A11" s="1" t="s">
        <v>76</v>
      </c>
      <c r="B11" s="8" t="s">
        <v>37</v>
      </c>
      <c r="C11" s="1" t="s">
        <v>14</v>
      </c>
      <c r="D11" s="11" t="s">
        <v>88</v>
      </c>
      <c r="E11" s="1"/>
    </row>
    <row r="12" spans="1:5" ht="27.6" x14ac:dyDescent="0.3">
      <c r="A12" s="8" t="s">
        <v>43</v>
      </c>
      <c r="B12" s="1" t="s">
        <v>77</v>
      </c>
      <c r="C12" s="1" t="s">
        <v>14</v>
      </c>
      <c r="D12" s="11" t="s">
        <v>44</v>
      </c>
      <c r="E12" s="1"/>
    </row>
    <row r="13" spans="1:5" ht="39.75" customHeight="1" x14ac:dyDescent="0.3">
      <c r="A13" s="1" t="s">
        <v>79</v>
      </c>
      <c r="B13" s="8" t="s">
        <v>78</v>
      </c>
      <c r="C13" s="1" t="s">
        <v>14</v>
      </c>
      <c r="D13" s="14" t="s">
        <v>87</v>
      </c>
      <c r="E13" s="1"/>
    </row>
    <row r="14" spans="1:5" x14ac:dyDescent="0.3">
      <c r="A14" s="2" t="s">
        <v>13</v>
      </c>
      <c r="B14" s="8"/>
      <c r="D14" s="8"/>
      <c r="E14" s="1"/>
    </row>
    <row r="15" spans="1:5" x14ac:dyDescent="0.3">
      <c r="A15" s="1" t="s">
        <v>82</v>
      </c>
      <c r="B15" s="8" t="s">
        <v>81</v>
      </c>
      <c r="C15" s="1" t="s">
        <v>42</v>
      </c>
      <c r="D15" s="8" t="s">
        <v>80</v>
      </c>
      <c r="E15" s="1"/>
    </row>
    <row r="16" spans="1:5" x14ac:dyDescent="0.3">
      <c r="A16" s="1" t="s">
        <v>83</v>
      </c>
      <c r="B16" s="8" t="s">
        <v>81</v>
      </c>
      <c r="C16" s="1" t="s">
        <v>42</v>
      </c>
      <c r="D16" s="8" t="s">
        <v>80</v>
      </c>
      <c r="E16" s="1"/>
    </row>
    <row r="17" spans="1:5" ht="72" x14ac:dyDescent="0.3">
      <c r="A17" s="1" t="s">
        <v>84</v>
      </c>
      <c r="B17" s="8" t="s">
        <v>91</v>
      </c>
      <c r="C17" s="1" t="s">
        <v>14</v>
      </c>
      <c r="D17" s="17" t="s">
        <v>90</v>
      </c>
      <c r="E17" s="1"/>
    </row>
    <row r="18" spans="1:5" ht="69" x14ac:dyDescent="0.3">
      <c r="A18" s="1" t="s">
        <v>85</v>
      </c>
      <c r="B18" s="8" t="s">
        <v>93</v>
      </c>
      <c r="C18" s="1" t="s">
        <v>14</v>
      </c>
      <c r="D18" s="12" t="s">
        <v>92</v>
      </c>
      <c r="E18" s="1"/>
    </row>
    <row r="19" spans="1:5" x14ac:dyDescent="0.3">
      <c r="D19" s="8"/>
      <c r="E19" s="1"/>
    </row>
    <row r="20" spans="1:5" x14ac:dyDescent="0.3">
      <c r="D20" s="8"/>
      <c r="E20" s="1"/>
    </row>
  </sheetData>
  <hyperlinks>
    <hyperlink ref="D10" r:id="rId1" display="https://data.census.gov/table/ACSDT5Y2021.B25064?q=median%20gross%20rent_x000a_" xr:uid="{CA34DA48-26CB-4284-9BB3-3EDDFFE7D593}"/>
    <hyperlink ref="D12" r:id="rId2" xr:uid="{A21854AE-3F6A-4C8E-A38E-20E3EAEDDF1F}"/>
    <hyperlink ref="D17" r:id="rId3" display="https://data.census.gov/table/ACSDT5Y2021.B25064?q=median%20gross%20rent&amp;g=040XX00US40$3100000&amp;moe=false_x000a_" xr:uid="{03D5108E-B888-4E97-AFBB-6DD3667EF49A}"/>
    <hyperlink ref="D18" r:id="rId4" display="https://data.census.gov/table?q=S1903:+MEDIAN+INCOME+IN+THE+PAST+12+MONTHS+(IN+2021+INFLATION-ADJUSTED+DOLLARS)&amp;g=050XX00US40009_1400000US40025950300,40037020601" xr:uid="{EDCDB4D4-A65D-45A9-9959-AA376F0F7513}"/>
    <hyperlink ref="D5" r:id="rId5" xr:uid="{2D0C1EDF-4D01-47FD-AD34-23FFF5FE96B2}"/>
    <hyperlink ref="D8" r:id="rId6" xr:uid="{3032683D-C575-48DA-80D4-2955D1E25700}"/>
    <hyperlink ref="D6" r:id="rId7" xr:uid="{369E611F-A720-4E43-BB6B-A06A3C5B32F2}"/>
    <hyperlink ref="D13" r:id="rId8" xr:uid="{C9AD7EC1-9C1E-42C7-A729-3D50ABCA991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DBE94-4A1A-41DE-A721-42E0303E8175}">
  <dimension ref="A1:E14"/>
  <sheetViews>
    <sheetView zoomScale="145" zoomScaleNormal="145" workbookViewId="0"/>
  </sheetViews>
  <sheetFormatPr defaultColWidth="20.33203125" defaultRowHeight="14.4" x14ac:dyDescent="0.3"/>
  <cols>
    <col min="1" max="1" width="15" style="13" customWidth="1"/>
    <col min="2" max="2" width="20.88671875" style="13" customWidth="1"/>
    <col min="3" max="3" width="44.109375" style="13" customWidth="1"/>
    <col min="4" max="16384" width="20.33203125" style="13"/>
  </cols>
  <sheetData>
    <row r="1" spans="1:5" x14ac:dyDescent="0.3">
      <c r="A1" s="7" t="s">
        <v>57</v>
      </c>
      <c r="B1" s="7"/>
      <c r="C1" s="3"/>
      <c r="D1" s="3"/>
      <c r="E1" s="3"/>
    </row>
    <row r="2" spans="1:5" x14ac:dyDescent="0.3">
      <c r="A2" s="7"/>
      <c r="B2" s="7"/>
      <c r="C2" s="3"/>
      <c r="D2" s="3"/>
      <c r="E2" s="3"/>
    </row>
    <row r="3" spans="1:5" x14ac:dyDescent="0.3">
      <c r="A3" s="4" t="s">
        <v>40</v>
      </c>
      <c r="B3" s="4" t="s">
        <v>41</v>
      </c>
      <c r="C3" s="4" t="s">
        <v>39</v>
      </c>
      <c r="D3" s="3"/>
      <c r="E3" s="3"/>
    </row>
    <row r="4" spans="1:5" x14ac:dyDescent="0.3">
      <c r="A4" s="28" t="s">
        <v>38</v>
      </c>
      <c r="B4" s="3">
        <v>2</v>
      </c>
      <c r="C4" s="5" t="s">
        <v>47</v>
      </c>
      <c r="D4" s="3"/>
      <c r="E4" s="3"/>
    </row>
    <row r="5" spans="1:5" ht="27.6" x14ac:dyDescent="0.3">
      <c r="A5" s="28" t="s">
        <v>46</v>
      </c>
      <c r="B5" s="3">
        <v>9</v>
      </c>
      <c r="C5" s="5" t="s">
        <v>94</v>
      </c>
      <c r="D5" s="20"/>
      <c r="E5" s="19"/>
    </row>
    <row r="6" spans="1:5" ht="25.5" customHeight="1" x14ac:dyDescent="0.3">
      <c r="A6" s="28" t="s">
        <v>48</v>
      </c>
      <c r="B6" s="3">
        <v>11</v>
      </c>
      <c r="C6" s="5" t="s">
        <v>49</v>
      </c>
      <c r="D6" s="20"/>
      <c r="E6" s="19"/>
    </row>
    <row r="7" spans="1:5" x14ac:dyDescent="0.3">
      <c r="A7" s="3"/>
      <c r="B7" s="3"/>
      <c r="C7" s="3"/>
      <c r="D7" s="20"/>
      <c r="E7" s="19"/>
    </row>
    <row r="8" spans="1:5" x14ac:dyDescent="0.3">
      <c r="A8" s="3" t="s">
        <v>114</v>
      </c>
      <c r="B8" s="3"/>
      <c r="C8" s="3"/>
      <c r="D8" s="20"/>
      <c r="E8" s="19"/>
    </row>
    <row r="9" spans="1:5" x14ac:dyDescent="0.3">
      <c r="D9" s="16"/>
    </row>
    <row r="10" spans="1:5" x14ac:dyDescent="0.3">
      <c r="D10" s="16"/>
    </row>
    <row r="11" spans="1:5" x14ac:dyDescent="0.3">
      <c r="D11" s="16"/>
    </row>
    <row r="12" spans="1:5" x14ac:dyDescent="0.3">
      <c r="D12" s="16"/>
    </row>
    <row r="13" spans="1:5" x14ac:dyDescent="0.3">
      <c r="D13" s="16"/>
    </row>
    <row r="14" spans="1:5" x14ac:dyDescent="0.3">
      <c r="D14" s="16"/>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S1</vt:lpstr>
      <vt:lpstr>Table S2</vt:lpstr>
      <vt:lpstr>Table S3</vt:lpstr>
      <vt:lpstr>Table S4</vt:lpstr>
      <vt:lpstr>Table S5</vt:lpstr>
      <vt:lpstr>Table S6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Cianfarani, Francesco</dc:creator>
  <cp:lastModifiedBy>Editor</cp:lastModifiedBy>
  <dcterms:created xsi:type="dcterms:W3CDTF">2015-06-05T18:17:20Z</dcterms:created>
  <dcterms:modified xsi:type="dcterms:W3CDTF">2024-10-23T10:05:36Z</dcterms:modified>
</cp:coreProperties>
</file>